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3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tthieugondellon/Desktop/MES DOCUS/MAIRIE MARMANDE/SUBVENTIONS/FIS/2026/"/>
    </mc:Choice>
  </mc:AlternateContent>
  <xr:revisionPtr revIDLastSave="0" documentId="13_ncr:1_{1DA91F72-B766-114A-BA73-745D97B25C16}" xr6:coauthVersionLast="47" xr6:coauthVersionMax="47" xr10:uidLastSave="{00000000-0000-0000-0000-000000000000}"/>
  <bookViews>
    <workbookView xWindow="0" yWindow="740" windowWidth="30240" windowHeight="17840" xr2:uid="{9635A034-AB89-3140-857D-EF69EDC203C0}"/>
  </bookViews>
  <sheets>
    <sheet name="Feuil1" sheetId="1" r:id="rId1"/>
    <sheet name="Feuil2" sheetId="2" r:id="rId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7" i="1" l="1"/>
  <c r="G47" i="1"/>
  <c r="B57" i="1"/>
  <c r="D57" i="1"/>
  <c r="G16" i="1"/>
  <c r="G57" i="1"/>
  <c r="I16" i="1"/>
  <c r="I57" i="1"/>
  <c r="G10" i="1"/>
  <c r="D14" i="1"/>
  <c r="D47" i="1"/>
  <c r="G9" i="1" a="1"/>
  <c r="G9" i="1"/>
  <c r="B25" i="1"/>
  <c r="B19" i="1"/>
  <c r="B47" i="1"/>
  <c r="B9" i="1"/>
  <c r="D33" i="1"/>
  <c r="D30" i="1"/>
  <c r="D25" i="1"/>
  <c r="D19" i="1"/>
  <c r="H16" i="1"/>
  <c r="B33" i="1"/>
  <c r="B30" i="1"/>
  <c r="B14" i="1"/>
  <c r="C14" i="1"/>
  <c r="C16" i="1"/>
  <c r="C15" i="1"/>
  <c r="J5" i="1"/>
  <c r="J6" i="1"/>
  <c r="J7" i="1"/>
  <c r="J4" i="1"/>
  <c r="I37" i="1"/>
  <c r="I35" i="1"/>
  <c r="G37" i="1"/>
  <c r="G35" i="1"/>
  <c r="I55" i="1"/>
  <c r="J51" i="1"/>
  <c r="G55" i="1"/>
  <c r="D55" i="1"/>
  <c r="E54" i="1"/>
  <c r="B55" i="1"/>
  <c r="C54" i="1"/>
  <c r="E51" i="1"/>
  <c r="J55" i="1"/>
  <c r="J52" i="1"/>
  <c r="J53" i="1"/>
  <c r="E52" i="1"/>
  <c r="E53" i="1"/>
  <c r="E30" i="1"/>
  <c r="E25" i="1"/>
  <c r="E19" i="1"/>
  <c r="E27" i="1"/>
  <c r="E15" i="1"/>
  <c r="E42" i="1"/>
  <c r="E36" i="1"/>
  <c r="E26" i="1"/>
  <c r="E41" i="1"/>
  <c r="E35" i="1"/>
  <c r="E23" i="1"/>
  <c r="E47" i="1"/>
  <c r="E40" i="1"/>
  <c r="E34" i="1"/>
  <c r="E22" i="1"/>
  <c r="E32" i="1"/>
  <c r="E21" i="1"/>
  <c r="E31" i="1"/>
  <c r="E20" i="1"/>
  <c r="E37" i="1"/>
  <c r="E33" i="1"/>
  <c r="E29" i="1"/>
  <c r="E16" i="1"/>
  <c r="E28" i="1"/>
  <c r="E14" i="1"/>
  <c r="J16" i="1"/>
  <c r="J27" i="1"/>
  <c r="J21" i="1"/>
  <c r="J20" i="1"/>
  <c r="J39" i="1"/>
  <c r="J36" i="1"/>
  <c r="J17" i="1"/>
  <c r="J34" i="1"/>
  <c r="J25" i="1"/>
  <c r="J42" i="1"/>
  <c r="J14" i="1"/>
  <c r="J33" i="1"/>
  <c r="J38" i="1"/>
  <c r="J28" i="1"/>
  <c r="J47" i="1"/>
  <c r="J15" i="1"/>
  <c r="J26" i="1"/>
  <c r="J44" i="1"/>
  <c r="J32" i="1"/>
  <c r="J22" i="1"/>
  <c r="J40" i="1"/>
  <c r="J30" i="1"/>
  <c r="J18" i="1"/>
  <c r="J35" i="1"/>
  <c r="J23" i="1"/>
  <c r="J41" i="1"/>
  <c r="J31" i="1"/>
  <c r="J37" i="1"/>
  <c r="E45" i="1"/>
  <c r="E44" i="1"/>
  <c r="H51" i="1"/>
  <c r="H53" i="1"/>
  <c r="H55" i="1"/>
  <c r="H52" i="1"/>
  <c r="E46" i="1"/>
  <c r="C47" i="1"/>
  <c r="H20" i="1"/>
  <c r="H27" i="1"/>
  <c r="H21" i="1"/>
  <c r="E55" i="1"/>
  <c r="H30" i="1"/>
  <c r="H31" i="1"/>
  <c r="H32" i="1"/>
  <c r="H33" i="1"/>
  <c r="H34" i="1"/>
  <c r="H37" i="1"/>
  <c r="H36" i="1"/>
  <c r="B10" i="1"/>
  <c r="H42" i="1"/>
  <c r="H40" i="1"/>
  <c r="H44" i="1"/>
  <c r="H23" i="1"/>
  <c r="H26" i="1"/>
  <c r="H17" i="1"/>
  <c r="H18" i="1"/>
  <c r="H28" i="1"/>
  <c r="H22" i="1"/>
  <c r="H35" i="1"/>
  <c r="H15" i="1"/>
  <c r="H39" i="1"/>
  <c r="H14" i="1"/>
  <c r="H38" i="1"/>
  <c r="H41" i="1"/>
  <c r="H47" i="1"/>
  <c r="H25" i="1"/>
  <c r="C51" i="1"/>
  <c r="C52" i="1"/>
  <c r="C55" i="1"/>
  <c r="C53" i="1"/>
  <c r="C36" i="1"/>
  <c r="C26" i="1"/>
  <c r="C22" i="1"/>
  <c r="C21" i="1"/>
  <c r="C20" i="1"/>
  <c r="C31" i="1"/>
  <c r="C29" i="1"/>
  <c r="C23" i="1"/>
  <c r="C27" i="1"/>
  <c r="C35" i="1"/>
  <c r="C34" i="1"/>
  <c r="C32" i="1"/>
  <c r="C28" i="1"/>
  <c r="C46" i="1"/>
  <c r="C25" i="1"/>
  <c r="C42" i="1"/>
  <c r="C37" i="1"/>
  <c r="C33" i="1"/>
  <c r="C45" i="1"/>
  <c r="C44" i="1"/>
  <c r="C19" i="1"/>
  <c r="C41" i="1"/>
  <c r="C40" i="1"/>
  <c r="C3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<sst xmlns="http://schemas.openxmlformats.org/spreadsheetml/2006/main" count="89" uniqueCount="81">
  <si>
    <t>Cotisations</t>
  </si>
  <si>
    <t>Charges sociales</t>
  </si>
  <si>
    <t>Association</t>
  </si>
  <si>
    <t>Pourcentage de financement de la collectivité</t>
  </si>
  <si>
    <t>Dons en nature</t>
  </si>
  <si>
    <t>Prestations en nature</t>
  </si>
  <si>
    <t>Bénévolat</t>
  </si>
  <si>
    <t>Personnel bénévole</t>
  </si>
  <si>
    <t>%</t>
  </si>
  <si>
    <t>70 - Vente de produits finis, de prestations de services</t>
  </si>
  <si>
    <t>Achat matières et fournitures</t>
  </si>
  <si>
    <t>73 - Dotations et produits de tarification</t>
  </si>
  <si>
    <t>Autres fournitures</t>
  </si>
  <si>
    <t>74 – Subventions d’exploitation</t>
  </si>
  <si>
    <t>Etat - Emploi</t>
  </si>
  <si>
    <t>61- Services extérieurs</t>
  </si>
  <si>
    <t>Conseil régional</t>
  </si>
  <si>
    <t xml:space="preserve">Locations </t>
  </si>
  <si>
    <t>Conseil départemental</t>
  </si>
  <si>
    <t>Entretien et réparation</t>
  </si>
  <si>
    <t>Intercommunalité(s)</t>
  </si>
  <si>
    <t>Assurance</t>
  </si>
  <si>
    <t>Documentation</t>
  </si>
  <si>
    <t>ASP (Emplois aidés)</t>
  </si>
  <si>
    <t>62 – Autres services extérieurs</t>
  </si>
  <si>
    <t>Rémunération intermédiaires et honoraires</t>
  </si>
  <si>
    <t>Publicité, publication</t>
  </si>
  <si>
    <t xml:space="preserve">Déplacements, missions </t>
  </si>
  <si>
    <t xml:space="preserve">Aides privées </t>
  </si>
  <si>
    <t>Services bancaires, autres</t>
  </si>
  <si>
    <t>63 - Impôts et taxes</t>
  </si>
  <si>
    <t>Impôts et taxes sur rémunération</t>
  </si>
  <si>
    <t>Autres impôts et taxes</t>
  </si>
  <si>
    <t>64 - Charges de personnel</t>
  </si>
  <si>
    <t>Rémunération des personnels</t>
  </si>
  <si>
    <t>Autres charges de personnel</t>
  </si>
  <si>
    <t>65 - Autres charges de gestion courante</t>
  </si>
  <si>
    <t>75 – Autres produits de gestion courante</t>
  </si>
  <si>
    <t>Dons manuels, mécénat</t>
  </si>
  <si>
    <t>66 – Charges financières</t>
  </si>
  <si>
    <t>76 – Produits financiers</t>
  </si>
  <si>
    <t>67- Charges exceptionnelles</t>
  </si>
  <si>
    <t>77- Produits exceptionnels</t>
  </si>
  <si>
    <t>68 – Dotation aux amortissements</t>
  </si>
  <si>
    <t>78 – Reports ressources non utilisées d'opérations antérieures</t>
  </si>
  <si>
    <t>Charges fixes de fonctionnement</t>
  </si>
  <si>
    <t>Participation budget de l'association</t>
  </si>
  <si>
    <t>Frais financiers</t>
  </si>
  <si>
    <t>Autres</t>
  </si>
  <si>
    <t>86 – Emploi des contributions volontaires en nature</t>
  </si>
  <si>
    <t>87- Contributions volontaires en nature</t>
  </si>
  <si>
    <t xml:space="preserve"> Secours en nature</t>
  </si>
  <si>
    <t>Mise à disposition gratuite de biens et services</t>
  </si>
  <si>
    <t>Prestations</t>
  </si>
  <si>
    <t>Dépenses / Charges</t>
  </si>
  <si>
    <t>Recettes / Produits</t>
  </si>
  <si>
    <t>Charges directes affectées au projet</t>
  </si>
  <si>
    <t>Ressources directes affectées au projet</t>
  </si>
  <si>
    <t>60 - Achats</t>
  </si>
  <si>
    <t>Charges propres affectées au projet</t>
  </si>
  <si>
    <t>Ressources propres affectées au projet</t>
  </si>
  <si>
    <t>Contribution volontaire en nature</t>
  </si>
  <si>
    <t>Total des valorisations</t>
  </si>
  <si>
    <t>Total des charges</t>
  </si>
  <si>
    <t>Total des produits</t>
  </si>
  <si>
    <t xml:space="preserve">Budget </t>
  </si>
  <si>
    <t>Etat - ANS/PSF ou PST</t>
  </si>
  <si>
    <t>Autre</t>
  </si>
  <si>
    <t>Montant prévu en €</t>
  </si>
  <si>
    <t>Montant réalisé en €</t>
  </si>
  <si>
    <t>Etat - Autre (précisez ci-après)</t>
  </si>
  <si>
    <t xml:space="preserve">Si autre(s) commune(s) - précisez : </t>
  </si>
  <si>
    <t>Autres établissements publics (précisez ci-après)</t>
  </si>
  <si>
    <t>Validité du budget (prévisionnel)</t>
  </si>
  <si>
    <t>Compte de Résultat</t>
  </si>
  <si>
    <t>Total général avec contributions</t>
  </si>
  <si>
    <t>Fonds d'Intervention Sportif 2026</t>
  </si>
  <si>
    <t>Appellation du projet</t>
  </si>
  <si>
    <t>Date de début du projet</t>
  </si>
  <si>
    <t>Date de fin du projet</t>
  </si>
  <si>
    <t>Commune(s) : Mairie de Marmande - FIS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</si>
</sst>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* #,##0.00_)\ &quot;€&quot;_ ;_ * \(#,##0.00\)\ &quot;€&quot;_ ;_ * &quot;-&quot;??_)\ &quot;€&quot;_ ;_ @_ "/>
  </numFmts>
  <fonts count="10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entury Gothic"/>
      <family val="1"/>
    </font>
    <font>
      <sz val="12"/>
      <color theme="1"/>
      <name val="Century Gothic"/>
      <family val="1"/>
    </font>
    <font>
      <b/>
      <sz val="12"/>
      <color rgb="FF000000"/>
      <name val="Century Gothic"/>
      <family val="1"/>
    </font>
    <font>
      <b/>
      <sz val="12"/>
      <name val="Century Gothic"/>
      <family val="1"/>
    </font>
    <font>
      <b/>
      <sz val="12"/>
      <color rgb="FF339966"/>
      <name val="Century Gothic"/>
      <family val="1"/>
    </font>
    <font>
      <b/>
      <i/>
      <sz val="12"/>
      <color rgb="FFFF0000"/>
      <name val="Century Gothic"/>
      <family val="1"/>
    </font>
    <font>
      <sz val="12"/>
      <name val="Century Gothic"/>
      <family val="1"/>
    </font>
    <font>
      <b/>
      <sz val="12"/>
      <color theme="0"/>
      <name val="Century Gothic"/>
      <family val="1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-0.249977111117893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indexed="64"/>
      </top>
      <bottom style="thin">
        <color theme="1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theme="1"/>
      </right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3">
    <xf numFmtId="0" fontId="0" fillId="0" borderId="0" xfId="0"/>
    <xf numFmtId="44" fontId="3" fillId="0" borderId="2" xfId="0" applyNumberFormat="1" applyFont="1" applyBorder="1" applyAlignment="1" applyProtection="1">
      <alignment vertical="center" wrapText="1"/>
      <protection locked="0"/>
    </xf>
    <xf numFmtId="0" fontId="3" fillId="0" borderId="0" xfId="0" applyFont="1"/>
    <xf numFmtId="9" fontId="3" fillId="0" borderId="0" xfId="1" applyFont="1" applyProtection="1"/>
    <xf numFmtId="9" fontId="7" fillId="0" borderId="0" xfId="1" applyFont="1" applyProtection="1"/>
    <xf numFmtId="0" fontId="2" fillId="0" borderId="0" xfId="0" applyFont="1" applyAlignment="1">
      <alignment horizontal="right" wrapText="1"/>
    </xf>
    <xf numFmtId="0" fontId="2" fillId="0" borderId="0" xfId="0" applyFont="1" applyAlignment="1">
      <alignment horizontal="right" wrapText="1" inden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44" fontId="2" fillId="0" borderId="2" xfId="0" applyNumberFormat="1" applyFont="1" applyBorder="1" applyAlignment="1">
      <alignment vertical="center" wrapText="1"/>
    </xf>
    <xf numFmtId="9" fontId="2" fillId="0" borderId="2" xfId="1" applyFont="1" applyBorder="1" applyAlignment="1" applyProtection="1">
      <alignment vertical="center" wrapText="1"/>
    </xf>
    <xf numFmtId="44" fontId="2" fillId="0" borderId="5" xfId="0" applyNumberFormat="1" applyFont="1" applyBorder="1" applyAlignment="1">
      <alignment vertical="center" wrapText="1"/>
    </xf>
    <xf numFmtId="9" fontId="5" fillId="0" borderId="1" xfId="1" applyFont="1" applyBorder="1" applyAlignment="1" applyProtection="1">
      <alignment horizontal="center" vertical="center" wrapText="1"/>
    </xf>
    <xf numFmtId="0" fontId="3" fillId="0" borderId="2" xfId="0" applyFont="1" applyBorder="1" applyAlignment="1">
      <alignment vertical="center" wrapText="1"/>
    </xf>
    <xf numFmtId="9" fontId="3" fillId="0" borderId="2" xfId="1" applyFont="1" applyBorder="1" applyAlignment="1" applyProtection="1">
      <alignment vertical="center" wrapText="1"/>
    </xf>
    <xf numFmtId="0" fontId="3" fillId="2" borderId="2" xfId="0" applyFont="1" applyFill="1" applyBorder="1" applyAlignment="1">
      <alignment vertical="center" wrapText="1"/>
    </xf>
    <xf numFmtId="44" fontId="3" fillId="2" borderId="2" xfId="0" applyNumberFormat="1" applyFont="1" applyFill="1" applyBorder="1" applyAlignment="1">
      <alignment vertical="center" wrapText="1"/>
    </xf>
    <xf numFmtId="9" fontId="3" fillId="2" borderId="2" xfId="1" applyFont="1" applyFill="1" applyBorder="1" applyAlignment="1" applyProtection="1">
      <alignment vertical="center" wrapText="1"/>
    </xf>
    <xf numFmtId="0" fontId="8" fillId="0" borderId="2" xfId="0" applyFont="1" applyBorder="1" applyAlignment="1">
      <alignment vertical="center" wrapText="1"/>
    </xf>
    <xf numFmtId="9" fontId="8" fillId="0" borderId="1" xfId="1" applyFont="1" applyBorder="1" applyAlignment="1" applyProtection="1">
      <alignment horizontal="center" vertical="center" wrapText="1"/>
    </xf>
    <xf numFmtId="44" fontId="3" fillId="2" borderId="5" xfId="0" applyNumberFormat="1" applyFont="1" applyFill="1" applyBorder="1" applyAlignment="1">
      <alignment vertical="center" wrapText="1"/>
    </xf>
    <xf numFmtId="9" fontId="3" fillId="2" borderId="1" xfId="1" applyFont="1" applyFill="1" applyBorder="1" applyAlignment="1" applyProtection="1">
      <alignment vertical="center" wrapText="1"/>
    </xf>
    <xf numFmtId="44" fontId="2" fillId="2" borderId="2" xfId="0" applyNumberFormat="1" applyFont="1" applyFill="1" applyBorder="1" applyAlignment="1">
      <alignment vertical="center" wrapText="1"/>
    </xf>
    <xf numFmtId="9" fontId="2" fillId="2" borderId="2" xfId="1" applyFont="1" applyFill="1" applyBorder="1" applyAlignment="1" applyProtection="1">
      <alignment vertical="center" wrapText="1"/>
    </xf>
    <xf numFmtId="0" fontId="4" fillId="3" borderId="2" xfId="0" applyFont="1" applyFill="1" applyBorder="1" applyAlignment="1">
      <alignment vertical="center" wrapText="1"/>
    </xf>
    <xf numFmtId="44" fontId="5" fillId="3" borderId="2" xfId="0" applyNumberFormat="1" applyFont="1" applyFill="1" applyBorder="1" applyAlignment="1">
      <alignment horizontal="right" vertical="center" wrapText="1"/>
    </xf>
    <xf numFmtId="9" fontId="2" fillId="3" borderId="2" xfId="1" applyFont="1" applyFill="1" applyBorder="1" applyAlignment="1" applyProtection="1">
      <alignment vertical="center" wrapText="1"/>
    </xf>
    <xf numFmtId="9" fontId="2" fillId="3" borderId="2" xfId="1" applyFont="1" applyFill="1" applyBorder="1" applyAlignment="1" applyProtection="1">
      <alignment horizontal="center" vertical="center" wrapText="1"/>
    </xf>
    <xf numFmtId="9" fontId="3" fillId="0" borderId="2" xfId="1" applyFont="1" applyBorder="1" applyAlignment="1" applyProtection="1">
      <alignment horizontal="right" vertical="center" wrapText="1"/>
    </xf>
    <xf numFmtId="0" fontId="4" fillId="3" borderId="2" xfId="0" applyFont="1" applyFill="1" applyBorder="1" applyAlignment="1">
      <alignment horizontal="center" vertical="center" wrapText="1"/>
    </xf>
    <xf numFmtId="44" fontId="5" fillId="0" borderId="2" xfId="0" applyNumberFormat="1" applyFont="1" applyBorder="1" applyAlignment="1" applyProtection="1">
      <alignment vertical="center" wrapText="1"/>
      <protection locked="0"/>
    </xf>
    <xf numFmtId="44" fontId="2" fillId="0" borderId="2" xfId="0" applyNumberFormat="1" applyFont="1" applyBorder="1" applyAlignment="1" applyProtection="1">
      <alignment vertical="center" wrapText="1"/>
      <protection locked="0"/>
    </xf>
    <xf numFmtId="44" fontId="5" fillId="0" borderId="2" xfId="0" applyNumberFormat="1" applyFont="1" applyBorder="1" applyAlignment="1" applyProtection="1">
      <alignment horizontal="right" vertical="center" wrapText="1"/>
      <protection locked="0"/>
    </xf>
    <xf numFmtId="44" fontId="3" fillId="0" borderId="2" xfId="0" applyNumberFormat="1" applyFont="1" applyBorder="1" applyAlignment="1" applyProtection="1">
      <alignment horizontal="right" vertical="top" wrapText="1"/>
      <protection locked="0"/>
    </xf>
    <xf numFmtId="44" fontId="2" fillId="0" borderId="5" xfId="0" applyNumberFormat="1" applyFont="1" applyBorder="1" applyAlignment="1" applyProtection="1">
      <alignment vertical="center" wrapText="1"/>
      <protection locked="0"/>
    </xf>
    <xf numFmtId="0" fontId="3" fillId="0" borderId="2" xfId="0" applyFont="1" applyBorder="1" applyProtection="1">
      <protection locked="0"/>
    </xf>
    <xf numFmtId="0" fontId="3" fillId="0" borderId="2" xfId="0" applyFont="1" applyBorder="1" applyAlignment="1" applyProtection="1">
      <alignment vertical="center" wrapText="1"/>
      <protection locked="0"/>
    </xf>
    <xf numFmtId="9" fontId="2" fillId="3" borderId="2" xfId="1" applyFont="1" applyFill="1" applyBorder="1" applyAlignment="1" applyProtection="1">
      <alignment horizontal="right" vertical="center" wrapText="1"/>
    </xf>
    <xf numFmtId="44" fontId="3" fillId="0" borderId="7" xfId="0" applyNumberFormat="1" applyFont="1" applyBorder="1" applyAlignment="1" applyProtection="1">
      <alignment vertical="center" wrapText="1"/>
      <protection locked="0"/>
    </xf>
    <xf numFmtId="9" fontId="8" fillId="0" borderId="14" xfId="1" applyFont="1" applyBorder="1" applyAlignment="1" applyProtection="1">
      <alignment horizontal="center" vertical="center" wrapText="1"/>
    </xf>
    <xf numFmtId="9" fontId="5" fillId="0" borderId="14" xfId="1" applyFont="1" applyBorder="1" applyAlignment="1" applyProtection="1">
      <alignment horizontal="center" vertical="center" wrapText="1"/>
    </xf>
    <xf numFmtId="44" fontId="3" fillId="0" borderId="2" xfId="0" applyNumberFormat="1" applyFont="1" applyBorder="1" applyProtection="1">
      <protection locked="0"/>
    </xf>
    <xf numFmtId="0" fontId="2" fillId="0" borderId="3" xfId="0" applyFont="1" applyBorder="1" applyAlignment="1">
      <alignment vertical="center" wrapText="1"/>
    </xf>
    <xf numFmtId="44" fontId="2" fillId="0" borderId="3" xfId="0" applyNumberFormat="1" applyFont="1" applyBorder="1" applyAlignment="1" applyProtection="1">
      <alignment vertical="center" wrapText="1"/>
      <protection locked="0"/>
    </xf>
    <xf numFmtId="9" fontId="5" fillId="0" borderId="15" xfId="1" applyFont="1" applyBorder="1" applyAlignment="1" applyProtection="1">
      <alignment horizontal="center" vertical="center" wrapText="1"/>
    </xf>
    <xf numFmtId="9" fontId="5" fillId="0" borderId="16" xfId="1" applyFont="1" applyBorder="1" applyAlignment="1" applyProtection="1">
      <alignment horizontal="center" vertical="center" wrapText="1"/>
    </xf>
    <xf numFmtId="0" fontId="2" fillId="0" borderId="4" xfId="0" applyFont="1" applyBorder="1" applyAlignment="1">
      <alignment vertical="center" wrapText="1"/>
    </xf>
    <xf numFmtId="44" fontId="5" fillId="0" borderId="4" xfId="0" applyNumberFormat="1" applyFont="1" applyBorder="1" applyAlignment="1" applyProtection="1">
      <alignment horizontal="right" vertical="center" wrapText="1"/>
      <protection locked="0"/>
    </xf>
    <xf numFmtId="9" fontId="5" fillId="0" borderId="4" xfId="1" applyFont="1" applyBorder="1" applyAlignment="1" applyProtection="1">
      <alignment horizontal="center" vertical="center" wrapText="1"/>
    </xf>
    <xf numFmtId="9" fontId="5" fillId="0" borderId="17" xfId="1" applyFont="1" applyBorder="1" applyAlignment="1" applyProtection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right" vertical="center" wrapText="1"/>
    </xf>
    <xf numFmtId="0" fontId="2" fillId="0" borderId="5" xfId="0" applyFont="1" applyBorder="1" applyAlignment="1">
      <alignment horizontal="right" wrapText="1"/>
    </xf>
    <xf numFmtId="9" fontId="2" fillId="2" borderId="3" xfId="1" applyFont="1" applyFill="1" applyBorder="1" applyAlignment="1" applyProtection="1">
      <alignment horizontal="center" vertical="center" wrapText="1"/>
    </xf>
    <xf numFmtId="44" fontId="2" fillId="0" borderId="8" xfId="0" applyNumberFormat="1" applyFont="1" applyBorder="1" applyAlignment="1" applyProtection="1">
      <alignment vertical="center" wrapText="1"/>
      <protection locked="0"/>
    </xf>
    <xf numFmtId="0" fontId="2" fillId="0" borderId="18" xfId="0" applyFont="1" applyBorder="1" applyAlignment="1">
      <alignment horizontal="right" wrapText="1"/>
    </xf>
    <xf numFmtId="0" fontId="3" fillId="0" borderId="15" xfId="0" applyFont="1" applyBorder="1" applyAlignment="1">
      <alignment horizontal="center"/>
    </xf>
    <xf numFmtId="0" fontId="2" fillId="0" borderId="20" xfId="0" applyFont="1" applyBorder="1" applyAlignment="1">
      <alignment horizontal="right" wrapText="1"/>
    </xf>
    <xf numFmtId="9" fontId="3" fillId="0" borderId="22" xfId="1" applyFont="1" applyBorder="1" applyAlignment="1" applyProtection="1">
      <alignment horizontal="center"/>
    </xf>
    <xf numFmtId="0" fontId="9" fillId="5" borderId="2" xfId="0" applyFont="1" applyFill="1" applyBorder="1" applyAlignment="1">
      <alignment horizontal="center" vertical="center" wrapText="1"/>
    </xf>
    <xf numFmtId="44" fontId="9" fillId="5" borderId="2" xfId="0" applyNumberFormat="1" applyFont="1" applyFill="1" applyBorder="1" applyAlignment="1">
      <alignment horizontal="right" vertical="center" wrapText="1"/>
    </xf>
    <xf numFmtId="9" fontId="9" fillId="5" borderId="2" xfId="1" applyFont="1" applyFill="1" applyBorder="1" applyAlignment="1" applyProtection="1">
      <alignment vertical="center" wrapText="1"/>
    </xf>
    <xf numFmtId="9" fontId="9" fillId="5" borderId="2" xfId="1" applyFont="1" applyFill="1" applyBorder="1" applyAlignment="1" applyProtection="1">
      <alignment horizontal="center" vertical="center" wrapText="1"/>
    </xf>
    <xf numFmtId="9" fontId="9" fillId="5" borderId="2" xfId="1" applyFont="1" applyFill="1" applyBorder="1" applyAlignment="1" applyProtection="1">
      <alignment horizontal="right" vertical="center" wrapText="1"/>
    </xf>
    <xf numFmtId="0" fontId="6" fillId="2" borderId="2" xfId="0" applyFont="1" applyFill="1" applyBorder="1" applyAlignment="1">
      <alignment horizontal="center" vertical="center" wrapText="1"/>
    </xf>
    <xf numFmtId="44" fontId="6" fillId="2" borderId="2" xfId="0" applyNumberFormat="1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 applyProtection="1">
      <alignment horizontal="center"/>
      <protection locked="0"/>
    </xf>
    <xf numFmtId="0" fontId="3" fillId="2" borderId="24" xfId="0" applyFont="1" applyFill="1" applyBorder="1" applyAlignment="1" applyProtection="1">
      <alignment horizontal="center"/>
      <protection locked="0"/>
    </xf>
    <xf numFmtId="0" fontId="3" fillId="2" borderId="14" xfId="0" applyFont="1" applyFill="1" applyBorder="1" applyAlignment="1" applyProtection="1">
      <alignment horizontal="center"/>
      <protection locked="0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23" xfId="0" applyFont="1" applyFill="1" applyBorder="1" applyAlignment="1">
      <alignment horizontal="center" vertical="center" wrapText="1"/>
    </xf>
    <xf numFmtId="0" fontId="2" fillId="4" borderId="24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left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14" fontId="3" fillId="2" borderId="23" xfId="0" applyNumberFormat="1" applyFont="1" applyFill="1" applyBorder="1" applyAlignment="1" applyProtection="1">
      <alignment horizontal="center"/>
      <protection locked="0"/>
    </xf>
    <xf numFmtId="14" fontId="3" fillId="2" borderId="24" xfId="0" applyNumberFormat="1" applyFont="1" applyFill="1" applyBorder="1" applyAlignment="1" applyProtection="1">
      <alignment horizontal="center"/>
      <protection locked="0"/>
    </xf>
    <xf numFmtId="14" fontId="3" fillId="2" borderId="14" xfId="0" applyNumberFormat="1" applyFont="1" applyFill="1" applyBorder="1" applyAlignment="1" applyProtection="1">
      <alignment horizontal="center"/>
      <protection locked="0"/>
    </xf>
  </cellXfs>
  <cellStyles count="2">
    <cellStyle name="Normal" xfId="0" builtinId="0"/>
    <cellStyle name="Pourcentage" xfId="1" builtinId="5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F87F62-3DAA-E343-9BD5-2E4067045740}">
  <dimension ref="A1:J57"/>
  <sheetViews>
    <sheetView tabSelected="1" topLeftCell="A22" zoomScale="87" workbookViewId="0">
      <selection activeCell="F31" sqref="F31"/>
    </sheetView>
  </sheetViews>
  <sheetFormatPr baseColWidth="10" defaultRowHeight="16" x14ac:dyDescent="0.2"/>
  <cols>
    <col min="1" max="1" width="55.83203125" style="2" customWidth="1"/>
    <col min="2" max="2" width="23.1640625" style="2" customWidth="1"/>
    <col min="3" max="3" width="12.5" style="2" customWidth="1"/>
    <col min="4" max="4" width="23.1640625" style="2" customWidth="1"/>
    <col min="5" max="5" width="12.5" style="2" customWidth="1"/>
    <col min="6" max="6" width="63.33203125" style="2" customWidth="1"/>
    <col min="7" max="7" width="23.1640625" style="2" customWidth="1"/>
    <col min="8" max="8" width="12.5" style="3" customWidth="1"/>
    <col min="9" max="9" width="23.1640625" style="2" customWidth="1"/>
    <col min="10" max="10" width="12.5" style="3" customWidth="1"/>
    <col min="11" max="16384" width="10.83203125" style="2"/>
  </cols>
  <sheetData>
    <row r="1" spans="1:10" ht="17" customHeight="1" x14ac:dyDescent="0.2">
      <c r="A1" s="70" t="s">
        <v>65</v>
      </c>
      <c r="B1" s="71"/>
      <c r="C1" s="71"/>
      <c r="D1" s="71"/>
      <c r="E1" s="71"/>
      <c r="F1" s="71"/>
      <c r="G1" s="71"/>
      <c r="H1" s="71"/>
      <c r="I1" s="71"/>
      <c r="J1" s="72"/>
    </row>
    <row r="2" spans="1:10" ht="17" customHeight="1" x14ac:dyDescent="0.2">
      <c r="A2" s="67" t="s">
        <v>76</v>
      </c>
      <c r="B2" s="68"/>
      <c r="C2" s="68"/>
      <c r="D2" s="68"/>
      <c r="E2" s="68"/>
      <c r="F2" s="68"/>
      <c r="G2" s="68"/>
      <c r="H2" s="68"/>
      <c r="I2" s="68"/>
      <c r="J2" s="69"/>
    </row>
    <row r="4" spans="1:10" ht="17" x14ac:dyDescent="0.2">
      <c r="A4" s="52" t="s">
        <v>2</v>
      </c>
      <c r="B4" s="73"/>
      <c r="C4" s="74"/>
      <c r="D4" s="74"/>
      <c r="E4" s="74"/>
      <c r="F4" s="74"/>
      <c r="G4" s="74"/>
      <c r="H4" s="74"/>
      <c r="I4" s="75"/>
      <c r="J4" s="4" t="str">
        <f>IF(B4&lt;&gt;"","","A remplir")</f>
        <v>A remplir</v>
      </c>
    </row>
    <row r="5" spans="1:10" ht="17" x14ac:dyDescent="0.2">
      <c r="A5" s="53" t="s">
        <v>77</v>
      </c>
      <c r="B5" s="73"/>
      <c r="C5" s="74"/>
      <c r="D5" s="74"/>
      <c r="E5" s="74"/>
      <c r="F5" s="74"/>
      <c r="G5" s="74"/>
      <c r="H5" s="74"/>
      <c r="I5" s="75"/>
      <c r="J5" s="4" t="str">
        <f t="shared" ref="J5:J7" si="0">IF(B5&lt;&gt;"","","A remplir")</f>
        <v>A remplir</v>
      </c>
    </row>
    <row r="6" spans="1:10" ht="17" x14ac:dyDescent="0.2">
      <c r="A6" s="53" t="s">
        <v>78</v>
      </c>
      <c r="B6" s="90"/>
      <c r="C6" s="91"/>
      <c r="D6" s="91"/>
      <c r="E6" s="91"/>
      <c r="F6" s="91"/>
      <c r="G6" s="91"/>
      <c r="H6" s="91"/>
      <c r="I6" s="92"/>
      <c r="J6" s="4" t="str">
        <f t="shared" si="0"/>
        <v>A remplir</v>
      </c>
    </row>
    <row r="7" spans="1:10" ht="17" x14ac:dyDescent="0.2">
      <c r="A7" s="53" t="s">
        <v>79</v>
      </c>
      <c r="B7" s="90"/>
      <c r="C7" s="91"/>
      <c r="D7" s="91"/>
      <c r="E7" s="91"/>
      <c r="F7" s="91"/>
      <c r="G7" s="91"/>
      <c r="H7" s="91"/>
      <c r="I7" s="92"/>
      <c r="J7" s="4" t="str">
        <f t="shared" si="0"/>
        <v>A remplir</v>
      </c>
    </row>
    <row r="8" spans="1:10" x14ac:dyDescent="0.2">
      <c r="A8" s="5"/>
    </row>
    <row r="9" spans="1:10" ht="17" x14ac:dyDescent="0.2">
      <c r="A9" s="56" t="s">
        <v>73</v>
      </c>
      <c r="B9" s="57" t="str">
        <f>IF(G47=B47,"EQUILIBRE","NON EQUILIBRE")</f>
        <v>EQUILIBRE</v>
      </c>
      <c r="F9" s="56" t="s">
        <v>74</v>
      </c>
      <c r="G9" s="57" t="str" cm="1">
        <f t="array" ref="G9">_xlfn.IFS(I47=D47,"EQUILIBRE",I47&gt;D47,"EXCEDENTAIRE",I47&lt;D47,"DEFICITAIRE")</f>
        <v>EQUILIBRE</v>
      </c>
    </row>
    <row r="10" spans="1:10" ht="17" x14ac:dyDescent="0.2">
      <c r="A10" s="58" t="s">
        <v>3</v>
      </c>
      <c r="B10" s="59" t="e">
        <f>(G26/G47)</f>
        <v>#DIV/0!</v>
      </c>
      <c r="F10" s="58" t="s">
        <v>3</v>
      </c>
      <c r="G10" s="59" t="e">
        <f>(I26/I47)</f>
        <v>#DIV/0!</v>
      </c>
    </row>
    <row r="11" spans="1:10" x14ac:dyDescent="0.2">
      <c r="A11" s="6"/>
    </row>
    <row r="12" spans="1:10" ht="17" x14ac:dyDescent="0.2">
      <c r="A12" s="7" t="s">
        <v>54</v>
      </c>
      <c r="B12" s="7" t="s">
        <v>68</v>
      </c>
      <c r="C12" s="7" t="s">
        <v>8</v>
      </c>
      <c r="D12" s="7" t="s">
        <v>69</v>
      </c>
      <c r="E12" s="7" t="s">
        <v>8</v>
      </c>
      <c r="F12" s="51" t="s">
        <v>55</v>
      </c>
      <c r="G12" s="51" t="s">
        <v>68</v>
      </c>
      <c r="H12" s="54" t="s">
        <v>8</v>
      </c>
      <c r="I12" s="51" t="s">
        <v>69</v>
      </c>
      <c r="J12" s="54" t="s">
        <v>8</v>
      </c>
    </row>
    <row r="13" spans="1:10" ht="16" customHeight="1" x14ac:dyDescent="0.2">
      <c r="A13" s="79" t="s">
        <v>56</v>
      </c>
      <c r="B13" s="80"/>
      <c r="C13" s="80"/>
      <c r="D13" s="80"/>
      <c r="E13" s="80"/>
      <c r="F13" s="81" t="s">
        <v>57</v>
      </c>
      <c r="G13" s="82"/>
      <c r="H13" s="82"/>
      <c r="I13" s="82"/>
      <c r="J13" s="83"/>
    </row>
    <row r="14" spans="1:10" ht="17" x14ac:dyDescent="0.2">
      <c r="A14" s="9" t="s">
        <v>58</v>
      </c>
      <c r="B14" s="10">
        <f>SUM(B15:B16)</f>
        <v>0</v>
      </c>
      <c r="C14" s="11" t="e">
        <f>B14/$B$47</f>
        <v>#DIV/0!</v>
      </c>
      <c r="D14" s="10">
        <f>SUM(D15:D16)</f>
        <v>0</v>
      </c>
      <c r="E14" s="11" t="e">
        <f>D14/$D$47</f>
        <v>#DIV/0!</v>
      </c>
      <c r="F14" s="47" t="s">
        <v>9</v>
      </c>
      <c r="G14" s="55"/>
      <c r="H14" s="50" t="e">
        <f t="shared" ref="H14:H21" si="1">G14/$G$47</f>
        <v>#DIV/0!</v>
      </c>
      <c r="I14" s="55"/>
      <c r="J14" s="50" t="e">
        <f t="shared" ref="J14:J23" si="2">I14/$I$47</f>
        <v>#DIV/0!</v>
      </c>
    </row>
    <row r="15" spans="1:10" ht="17" x14ac:dyDescent="0.2">
      <c r="A15" s="14" t="s">
        <v>10</v>
      </c>
      <c r="B15" s="1"/>
      <c r="C15" s="15" t="e">
        <f>B15/$B$47</f>
        <v>#DIV/0!</v>
      </c>
      <c r="D15" s="1"/>
      <c r="E15" s="15" t="e">
        <f>D15/$D$47</f>
        <v>#DIV/0!</v>
      </c>
      <c r="F15" s="9" t="s">
        <v>11</v>
      </c>
      <c r="G15" s="35"/>
      <c r="H15" s="13" t="e">
        <f t="shared" si="1"/>
        <v>#DIV/0!</v>
      </c>
      <c r="I15" s="35"/>
      <c r="J15" s="13" t="e">
        <f t="shared" si="2"/>
        <v>#DIV/0!</v>
      </c>
    </row>
    <row r="16" spans="1:10" ht="17" x14ac:dyDescent="0.2">
      <c r="A16" s="14" t="s">
        <v>12</v>
      </c>
      <c r="B16" s="1"/>
      <c r="C16" s="15" t="e">
        <f>B16/$B$47</f>
        <v>#DIV/0!</v>
      </c>
      <c r="D16" s="1"/>
      <c r="E16" s="15" t="e">
        <f>D16/$D$47</f>
        <v>#DIV/0!</v>
      </c>
      <c r="F16" s="9" t="s">
        <v>13</v>
      </c>
      <c r="G16" s="12">
        <f>SUM(G17:G34)</f>
        <v>0</v>
      </c>
      <c r="H16" s="13" t="e">
        <f>G16/$G$47</f>
        <v>#DIV/0!</v>
      </c>
      <c r="I16" s="12">
        <f>SUM(I17:I34)</f>
        <v>0</v>
      </c>
      <c r="J16" s="13" t="e">
        <f t="shared" si="2"/>
        <v>#DIV/0!</v>
      </c>
    </row>
    <row r="17" spans="1:10" ht="17" x14ac:dyDescent="0.2">
      <c r="A17" s="16"/>
      <c r="B17" s="17"/>
      <c r="C17" s="18"/>
      <c r="D17" s="17"/>
      <c r="E17" s="18"/>
      <c r="F17" s="19" t="s">
        <v>66</v>
      </c>
      <c r="G17" s="39"/>
      <c r="H17" s="20" t="e">
        <f t="shared" si="1"/>
        <v>#DIV/0!</v>
      </c>
      <c r="I17" s="39"/>
      <c r="J17" s="20" t="e">
        <f t="shared" si="2"/>
        <v>#DIV/0!</v>
      </c>
    </row>
    <row r="18" spans="1:10" ht="17" x14ac:dyDescent="0.2">
      <c r="A18" s="16"/>
      <c r="B18" s="17"/>
      <c r="C18" s="18"/>
      <c r="D18" s="17"/>
      <c r="E18" s="18"/>
      <c r="F18" s="19" t="s">
        <v>14</v>
      </c>
      <c r="G18" s="39"/>
      <c r="H18" s="20" t="e">
        <f t="shared" si="1"/>
        <v>#DIV/0!</v>
      </c>
      <c r="I18" s="39"/>
      <c r="J18" s="20" t="e">
        <f>I18/$I$47</f>
        <v>#DIV/0!</v>
      </c>
    </row>
    <row r="19" spans="1:10" ht="17" x14ac:dyDescent="0.2">
      <c r="A19" s="9" t="s">
        <v>15</v>
      </c>
      <c r="B19" s="10">
        <f>SUM(B20:B23)</f>
        <v>0</v>
      </c>
      <c r="C19" s="11" t="e">
        <f>B19/$B$47</f>
        <v>#DIV/0!</v>
      </c>
      <c r="D19" s="10">
        <f>SUM(D20:D23)</f>
        <v>0</v>
      </c>
      <c r="E19" s="11" t="e">
        <f>D19/$D$47</f>
        <v>#DIV/0!</v>
      </c>
      <c r="F19" s="19" t="s">
        <v>70</v>
      </c>
      <c r="G19" s="21"/>
      <c r="H19" s="22"/>
      <c r="I19" s="21"/>
      <c r="J19" s="22"/>
    </row>
    <row r="20" spans="1:10" ht="17" x14ac:dyDescent="0.2">
      <c r="A20" s="14" t="s">
        <v>17</v>
      </c>
      <c r="B20" s="1"/>
      <c r="C20" s="15" t="e">
        <f>B20/$B$47</f>
        <v>#DIV/0!</v>
      </c>
      <c r="D20" s="1"/>
      <c r="E20" s="15" t="e">
        <f>D20/$D$47</f>
        <v>#DIV/0!</v>
      </c>
      <c r="F20" s="37"/>
      <c r="G20" s="1"/>
      <c r="H20" s="40" t="e">
        <f t="shared" si="1"/>
        <v>#DIV/0!</v>
      </c>
      <c r="I20" s="1"/>
      <c r="J20" s="20" t="e">
        <f t="shared" si="2"/>
        <v>#DIV/0!</v>
      </c>
    </row>
    <row r="21" spans="1:10" ht="17" x14ac:dyDescent="0.2">
      <c r="A21" s="14" t="s">
        <v>19</v>
      </c>
      <c r="B21" s="1"/>
      <c r="C21" s="15" t="e">
        <f>B21/$B$47</f>
        <v>#DIV/0!</v>
      </c>
      <c r="D21" s="1"/>
      <c r="E21" s="15" t="e">
        <f>D21/$D$47</f>
        <v>#DIV/0!</v>
      </c>
      <c r="F21" s="37"/>
      <c r="G21" s="1"/>
      <c r="H21" s="40" t="e">
        <f t="shared" si="1"/>
        <v>#DIV/0!</v>
      </c>
      <c r="I21" s="1"/>
      <c r="J21" s="20" t="e">
        <f t="shared" si="2"/>
        <v>#DIV/0!</v>
      </c>
    </row>
    <row r="22" spans="1:10" ht="17" x14ac:dyDescent="0.2">
      <c r="A22" s="14" t="s">
        <v>21</v>
      </c>
      <c r="B22" s="1"/>
      <c r="C22" s="15" t="e">
        <f>B22/$B$47</f>
        <v>#DIV/0!</v>
      </c>
      <c r="D22" s="1"/>
      <c r="E22" s="15" t="e">
        <f>D22/$D$47</f>
        <v>#DIV/0!</v>
      </c>
      <c r="F22" s="19" t="s">
        <v>16</v>
      </c>
      <c r="G22" s="1"/>
      <c r="H22" s="40" t="e">
        <f>G22/$G$47</f>
        <v>#DIV/0!</v>
      </c>
      <c r="I22" s="1"/>
      <c r="J22" s="20" t="e">
        <f t="shared" si="2"/>
        <v>#DIV/0!</v>
      </c>
    </row>
    <row r="23" spans="1:10" ht="17" x14ac:dyDescent="0.2">
      <c r="A23" s="14" t="s">
        <v>22</v>
      </c>
      <c r="B23" s="1"/>
      <c r="C23" s="15" t="e">
        <f>B23/$B$47</f>
        <v>#DIV/0!</v>
      </c>
      <c r="D23" s="1"/>
      <c r="E23" s="15" t="e">
        <f>D23/$D$47</f>
        <v>#DIV/0!</v>
      </c>
      <c r="F23" s="19" t="s">
        <v>18</v>
      </c>
      <c r="G23" s="39"/>
      <c r="H23" s="20" t="e">
        <f>G23/$G$47</f>
        <v>#DIV/0!</v>
      </c>
      <c r="I23" s="39"/>
      <c r="J23" s="20" t="e">
        <f t="shared" si="2"/>
        <v>#DIV/0!</v>
      </c>
    </row>
    <row r="24" spans="1:10" x14ac:dyDescent="0.2">
      <c r="A24" s="16"/>
      <c r="B24" s="17"/>
      <c r="C24" s="18"/>
      <c r="D24" s="17"/>
      <c r="E24" s="18"/>
      <c r="F24" s="16"/>
      <c r="G24" s="21"/>
      <c r="H24" s="22"/>
      <c r="I24" s="21"/>
      <c r="J24" s="22"/>
    </row>
    <row r="25" spans="1:10" ht="17" x14ac:dyDescent="0.2">
      <c r="A25" s="9" t="s">
        <v>24</v>
      </c>
      <c r="B25" s="10">
        <f>SUM(B26:B29)</f>
        <v>0</v>
      </c>
      <c r="C25" s="11" t="e">
        <f t="shared" ref="C25:C37" si="3">B25/$B$47</f>
        <v>#DIV/0!</v>
      </c>
      <c r="D25" s="10">
        <f>SUM(D26:D29)</f>
        <v>0</v>
      </c>
      <c r="E25" s="11" t="e">
        <f t="shared" ref="E25:E37" si="4">D25/$D$47</f>
        <v>#DIV/0!</v>
      </c>
      <c r="F25" s="19" t="s">
        <v>20</v>
      </c>
      <c r="G25" s="1"/>
      <c r="H25" s="40" t="e">
        <f>G25/$G$47</f>
        <v>#DIV/0!</v>
      </c>
      <c r="I25" s="1"/>
      <c r="J25" s="20" t="e">
        <f t="shared" ref="J25:J42" si="5">I25/$I$47</f>
        <v>#DIV/0!</v>
      </c>
    </row>
    <row r="26" spans="1:10" ht="17" x14ac:dyDescent="0.2">
      <c r="A26" s="14" t="s">
        <v>25</v>
      </c>
      <c r="B26" s="1"/>
      <c r="C26" s="15" t="e">
        <f t="shared" si="3"/>
        <v>#DIV/0!</v>
      </c>
      <c r="D26" s="1"/>
      <c r="E26" s="15" t="e">
        <f t="shared" si="4"/>
        <v>#DIV/0!</v>
      </c>
      <c r="F26" s="19" t="s">
        <v>80</v>
      </c>
      <c r="G26" s="1"/>
      <c r="H26" s="40" t="e">
        <f>G26/$G$47</f>
        <v>#DIV/0!</v>
      </c>
      <c r="I26" s="1"/>
      <c r="J26" s="20" t="e">
        <f t="shared" si="5"/>
        <v>#DIV/0!</v>
      </c>
    </row>
    <row r="27" spans="1:10" ht="17" x14ac:dyDescent="0.2">
      <c r="A27" s="14" t="s">
        <v>26</v>
      </c>
      <c r="B27" s="1"/>
      <c r="C27" s="15" t="e">
        <f t="shared" si="3"/>
        <v>#DIV/0!</v>
      </c>
      <c r="D27" s="1"/>
      <c r="E27" s="15" t="e">
        <f t="shared" si="4"/>
        <v>#DIV/0!</v>
      </c>
      <c r="F27" s="37" t="s">
        <v>71</v>
      </c>
      <c r="G27" s="1"/>
      <c r="H27" s="40" t="e">
        <f>G27/$G$47</f>
        <v>#DIV/0!</v>
      </c>
      <c r="I27" s="1"/>
      <c r="J27" s="20" t="e">
        <f t="shared" si="5"/>
        <v>#DIV/0!</v>
      </c>
    </row>
    <row r="28" spans="1:10" ht="17" x14ac:dyDescent="0.2">
      <c r="A28" s="14" t="s">
        <v>27</v>
      </c>
      <c r="B28" s="1"/>
      <c r="C28" s="15" t="e">
        <f t="shared" si="3"/>
        <v>#DIV/0!</v>
      </c>
      <c r="D28" s="1"/>
      <c r="E28" s="15" t="e">
        <f t="shared" si="4"/>
        <v>#DIV/0!</v>
      </c>
      <c r="F28" s="19" t="s">
        <v>23</v>
      </c>
      <c r="G28" s="1"/>
      <c r="H28" s="40" t="e">
        <f>G28/$G$47</f>
        <v>#DIV/0!</v>
      </c>
      <c r="I28" s="1"/>
      <c r="J28" s="20" t="e">
        <f t="shared" si="5"/>
        <v>#DIV/0!</v>
      </c>
    </row>
    <row r="29" spans="1:10" ht="17" x14ac:dyDescent="0.2">
      <c r="A29" s="14" t="s">
        <v>29</v>
      </c>
      <c r="B29" s="1"/>
      <c r="C29" s="15" t="e">
        <f t="shared" si="3"/>
        <v>#DIV/0!</v>
      </c>
      <c r="D29" s="1"/>
      <c r="E29" s="15" t="e">
        <f t="shared" si="4"/>
        <v>#DIV/0!</v>
      </c>
      <c r="F29" s="19" t="s">
        <v>72</v>
      </c>
      <c r="G29" s="21"/>
      <c r="H29" s="22"/>
      <c r="I29" s="21"/>
      <c r="J29" s="22"/>
    </row>
    <row r="30" spans="1:10" ht="17" x14ac:dyDescent="0.2">
      <c r="A30" s="9" t="s">
        <v>30</v>
      </c>
      <c r="B30" s="10">
        <f>SUM(B31:B32)</f>
        <v>0</v>
      </c>
      <c r="C30" s="11" t="e">
        <f t="shared" si="3"/>
        <v>#DIV/0!</v>
      </c>
      <c r="D30" s="10">
        <f>SUM(D31:D32)</f>
        <v>0</v>
      </c>
      <c r="E30" s="11" t="e">
        <f t="shared" si="4"/>
        <v>#DIV/0!</v>
      </c>
      <c r="F30" s="36"/>
      <c r="G30" s="42"/>
      <c r="H30" s="40" t="e">
        <f t="shared" ref="H30:H34" si="6">G30/$G$47</f>
        <v>#DIV/0!</v>
      </c>
      <c r="I30" s="42"/>
      <c r="J30" s="20" t="e">
        <f t="shared" si="5"/>
        <v>#DIV/0!</v>
      </c>
    </row>
    <row r="31" spans="1:10" ht="17" x14ac:dyDescent="0.2">
      <c r="A31" s="14" t="s">
        <v>31</v>
      </c>
      <c r="B31" s="1"/>
      <c r="C31" s="15" t="e">
        <f t="shared" si="3"/>
        <v>#DIV/0!</v>
      </c>
      <c r="D31" s="1"/>
      <c r="E31" s="15" t="e">
        <f t="shared" si="4"/>
        <v>#DIV/0!</v>
      </c>
      <c r="F31" s="36"/>
      <c r="G31" s="42"/>
      <c r="H31" s="40" t="e">
        <f t="shared" si="6"/>
        <v>#DIV/0!</v>
      </c>
      <c r="I31" s="42"/>
      <c r="J31" s="20" t="e">
        <f t="shared" si="5"/>
        <v>#DIV/0!</v>
      </c>
    </row>
    <row r="32" spans="1:10" ht="17" x14ac:dyDescent="0.2">
      <c r="A32" s="14" t="s">
        <v>32</v>
      </c>
      <c r="B32" s="1"/>
      <c r="C32" s="15" t="e">
        <f t="shared" si="3"/>
        <v>#DIV/0!</v>
      </c>
      <c r="D32" s="1"/>
      <c r="E32" s="15" t="e">
        <f t="shared" si="4"/>
        <v>#DIV/0!</v>
      </c>
      <c r="F32" s="37"/>
      <c r="G32" s="1"/>
      <c r="H32" s="40" t="e">
        <f t="shared" si="6"/>
        <v>#DIV/0!</v>
      </c>
      <c r="I32" s="1"/>
      <c r="J32" s="20" t="e">
        <f t="shared" si="5"/>
        <v>#DIV/0!</v>
      </c>
    </row>
    <row r="33" spans="1:10" ht="17" x14ac:dyDescent="0.2">
      <c r="A33" s="9" t="s">
        <v>33</v>
      </c>
      <c r="B33" s="10">
        <f>SUM(B34:B36)</f>
        <v>0</v>
      </c>
      <c r="C33" s="11" t="e">
        <f t="shared" si="3"/>
        <v>#DIV/0!</v>
      </c>
      <c r="D33" s="10">
        <f>SUM(D34:D36)</f>
        <v>0</v>
      </c>
      <c r="E33" s="11" t="e">
        <f t="shared" si="4"/>
        <v>#DIV/0!</v>
      </c>
      <c r="F33" s="36"/>
      <c r="G33" s="42"/>
      <c r="H33" s="40" t="e">
        <f t="shared" si="6"/>
        <v>#DIV/0!</v>
      </c>
      <c r="I33" s="42"/>
      <c r="J33" s="20" t="e">
        <f t="shared" si="5"/>
        <v>#DIV/0!</v>
      </c>
    </row>
    <row r="34" spans="1:10" ht="17" x14ac:dyDescent="0.2">
      <c r="A34" s="14" t="s">
        <v>34</v>
      </c>
      <c r="B34" s="1"/>
      <c r="C34" s="15" t="e">
        <f>B34/$B$47</f>
        <v>#DIV/0!</v>
      </c>
      <c r="D34" s="1"/>
      <c r="E34" s="15" t="e">
        <f t="shared" si="4"/>
        <v>#DIV/0!</v>
      </c>
      <c r="F34" s="36"/>
      <c r="G34" s="42"/>
      <c r="H34" s="40" t="e">
        <f t="shared" si="6"/>
        <v>#DIV/0!</v>
      </c>
      <c r="I34" s="42"/>
      <c r="J34" s="20" t="e">
        <f t="shared" si="5"/>
        <v>#DIV/0!</v>
      </c>
    </row>
    <row r="35" spans="1:10" ht="17" x14ac:dyDescent="0.2">
      <c r="A35" s="14" t="s">
        <v>1</v>
      </c>
      <c r="B35" s="1"/>
      <c r="C35" s="15" t="e">
        <f>B35/$B$47</f>
        <v>#DIV/0!</v>
      </c>
      <c r="D35" s="1"/>
      <c r="E35" s="15" t="e">
        <f t="shared" si="4"/>
        <v>#DIV/0!</v>
      </c>
      <c r="F35" s="9" t="s">
        <v>28</v>
      </c>
      <c r="G35" s="10">
        <f>(G36)</f>
        <v>0</v>
      </c>
      <c r="H35" s="41" t="e">
        <f>G35/$G$47</f>
        <v>#DIV/0!</v>
      </c>
      <c r="I35" s="10">
        <f>(I36)</f>
        <v>0</v>
      </c>
      <c r="J35" s="13" t="e">
        <f t="shared" si="5"/>
        <v>#DIV/0!</v>
      </c>
    </row>
    <row r="36" spans="1:10" ht="17" x14ac:dyDescent="0.2">
      <c r="A36" s="14" t="s">
        <v>35</v>
      </c>
      <c r="B36" s="1"/>
      <c r="C36" s="15" t="e">
        <f t="shared" si="3"/>
        <v>#DIV/0!</v>
      </c>
      <c r="D36" s="1"/>
      <c r="E36" s="15" t="e">
        <f t="shared" si="4"/>
        <v>#DIV/0!</v>
      </c>
      <c r="F36" s="14" t="s">
        <v>67</v>
      </c>
      <c r="G36" s="1"/>
      <c r="H36" s="40" t="e">
        <f>G36/$G$47</f>
        <v>#DIV/0!</v>
      </c>
      <c r="I36" s="1"/>
      <c r="J36" s="20" t="e">
        <f t="shared" si="5"/>
        <v>#DIV/0!</v>
      </c>
    </row>
    <row r="37" spans="1:10" ht="17" x14ac:dyDescent="0.2">
      <c r="A37" s="9" t="s">
        <v>36</v>
      </c>
      <c r="B37" s="31"/>
      <c r="C37" s="11" t="e">
        <f t="shared" si="3"/>
        <v>#DIV/0!</v>
      </c>
      <c r="D37" s="31"/>
      <c r="E37" s="11" t="e">
        <f t="shared" si="4"/>
        <v>#DIV/0!</v>
      </c>
      <c r="F37" s="9" t="s">
        <v>37</v>
      </c>
      <c r="G37" s="10">
        <f>SUM(G38:G39)</f>
        <v>0</v>
      </c>
      <c r="H37" s="41" t="e">
        <f>G37/$G$47</f>
        <v>#DIV/0!</v>
      </c>
      <c r="I37" s="10">
        <f>SUM(I38:I39)</f>
        <v>0</v>
      </c>
      <c r="J37" s="13" t="e">
        <f t="shared" si="5"/>
        <v>#DIV/0!</v>
      </c>
    </row>
    <row r="38" spans="1:10" ht="17" x14ac:dyDescent="0.2">
      <c r="A38" s="8"/>
      <c r="B38" s="23"/>
      <c r="C38" s="24"/>
      <c r="D38" s="23"/>
      <c r="E38" s="24"/>
      <c r="F38" s="14" t="s">
        <v>0</v>
      </c>
      <c r="G38" s="1"/>
      <c r="H38" s="40" t="e">
        <f t="shared" ref="H38:H39" si="7">G38/$G$47</f>
        <v>#DIV/0!</v>
      </c>
      <c r="I38" s="1"/>
      <c r="J38" s="20" t="e">
        <f t="shared" si="5"/>
        <v>#DIV/0!</v>
      </c>
    </row>
    <row r="39" spans="1:10" ht="17" x14ac:dyDescent="0.2">
      <c r="A39" s="8"/>
      <c r="B39" s="17"/>
      <c r="C39" s="18"/>
      <c r="D39" s="17"/>
      <c r="E39" s="18"/>
      <c r="F39" s="14" t="s">
        <v>38</v>
      </c>
      <c r="G39" s="1"/>
      <c r="H39" s="40" t="e">
        <f t="shared" si="7"/>
        <v>#DIV/0!</v>
      </c>
      <c r="I39" s="1"/>
      <c r="J39" s="20" t="e">
        <f t="shared" si="5"/>
        <v>#DIV/0!</v>
      </c>
    </row>
    <row r="40" spans="1:10" ht="17" x14ac:dyDescent="0.2">
      <c r="A40" s="9" t="s">
        <v>39</v>
      </c>
      <c r="B40" s="32"/>
      <c r="C40" s="11" t="e">
        <f>B40/$B$47</f>
        <v>#DIV/0!</v>
      </c>
      <c r="D40" s="32"/>
      <c r="E40" s="11" t="e">
        <f>D40/$D$47</f>
        <v>#DIV/0!</v>
      </c>
      <c r="F40" s="9" t="s">
        <v>40</v>
      </c>
      <c r="G40" s="32"/>
      <c r="H40" s="41" t="e">
        <f>G40/$G$47</f>
        <v>#DIV/0!</v>
      </c>
      <c r="I40" s="32"/>
      <c r="J40" s="13" t="e">
        <f t="shared" si="5"/>
        <v>#DIV/0!</v>
      </c>
    </row>
    <row r="41" spans="1:10" ht="17" x14ac:dyDescent="0.2">
      <c r="A41" s="9" t="s">
        <v>41</v>
      </c>
      <c r="B41" s="32"/>
      <c r="C41" s="11" t="e">
        <f>B41/$B$47</f>
        <v>#DIV/0!</v>
      </c>
      <c r="D41" s="32"/>
      <c r="E41" s="11" t="e">
        <f>D41/$D$47</f>
        <v>#DIV/0!</v>
      </c>
      <c r="F41" s="9" t="s">
        <v>42</v>
      </c>
      <c r="G41" s="32"/>
      <c r="H41" s="41" t="e">
        <f>G41/$G$47</f>
        <v>#DIV/0!</v>
      </c>
      <c r="I41" s="32"/>
      <c r="J41" s="13" t="e">
        <f t="shared" si="5"/>
        <v>#DIV/0!</v>
      </c>
    </row>
    <row r="42" spans="1:10" ht="17" x14ac:dyDescent="0.2">
      <c r="A42" s="9" t="s">
        <v>43</v>
      </c>
      <c r="B42" s="32"/>
      <c r="C42" s="11" t="e">
        <f>B42/$B$47</f>
        <v>#DIV/0!</v>
      </c>
      <c r="D42" s="32"/>
      <c r="E42" s="11" t="e">
        <f>D42/$D$47</f>
        <v>#DIV/0!</v>
      </c>
      <c r="F42" s="43" t="s">
        <v>44</v>
      </c>
      <c r="G42" s="44"/>
      <c r="H42" s="45" t="e">
        <f>G42/$G$47</f>
        <v>#DIV/0!</v>
      </c>
      <c r="I42" s="44"/>
      <c r="J42" s="46" t="e">
        <f t="shared" si="5"/>
        <v>#DIV/0!</v>
      </c>
    </row>
    <row r="43" spans="1:10" ht="16" customHeight="1" x14ac:dyDescent="0.2">
      <c r="A43" s="79" t="s">
        <v>59</v>
      </c>
      <c r="B43" s="80"/>
      <c r="C43" s="80"/>
      <c r="D43" s="80"/>
      <c r="E43" s="88"/>
      <c r="F43" s="87" t="s">
        <v>60</v>
      </c>
      <c r="G43" s="87"/>
      <c r="H43" s="87"/>
      <c r="I43" s="87"/>
      <c r="J43" s="87"/>
    </row>
    <row r="44" spans="1:10" ht="17" x14ac:dyDescent="0.2">
      <c r="A44" s="9" t="s">
        <v>45</v>
      </c>
      <c r="B44" s="33"/>
      <c r="C44" s="11" t="e">
        <f>B44/$B$47</f>
        <v>#DIV/0!</v>
      </c>
      <c r="D44" s="33"/>
      <c r="E44" s="11" t="e">
        <f>D44/$B$47</f>
        <v>#DIV/0!</v>
      </c>
      <c r="F44" s="47" t="s">
        <v>46</v>
      </c>
      <c r="G44" s="48"/>
      <c r="H44" s="49" t="e">
        <f>G44/$G$47</f>
        <v>#DIV/0!</v>
      </c>
      <c r="I44" s="48"/>
      <c r="J44" s="50" t="e">
        <f>I44/$I$47</f>
        <v>#DIV/0!</v>
      </c>
    </row>
    <row r="45" spans="1:10" ht="17" x14ac:dyDescent="0.2">
      <c r="A45" s="9" t="s">
        <v>47</v>
      </c>
      <c r="B45" s="32"/>
      <c r="C45" s="11" t="e">
        <f>B45/$B$47</f>
        <v>#DIV/0!</v>
      </c>
      <c r="D45" s="32"/>
      <c r="E45" s="11" t="e">
        <f>D45/$B$47</f>
        <v>#DIV/0!</v>
      </c>
      <c r="F45" s="65"/>
      <c r="G45" s="66"/>
      <c r="H45" s="66"/>
      <c r="I45" s="66"/>
      <c r="J45" s="66"/>
    </row>
    <row r="46" spans="1:10" ht="17" x14ac:dyDescent="0.2">
      <c r="A46" s="9" t="s">
        <v>48</v>
      </c>
      <c r="B46" s="32"/>
      <c r="C46" s="11" t="e">
        <f>B46/$B$47</f>
        <v>#DIV/0!</v>
      </c>
      <c r="D46" s="32"/>
      <c r="E46" s="11" t="e">
        <f>D46/$B$47</f>
        <v>#DIV/0!</v>
      </c>
      <c r="F46" s="65"/>
      <c r="G46" s="66"/>
      <c r="H46" s="66"/>
      <c r="I46" s="66"/>
      <c r="J46" s="66"/>
    </row>
    <row r="47" spans="1:10" ht="17" x14ac:dyDescent="0.2">
      <c r="A47" s="25" t="s">
        <v>63</v>
      </c>
      <c r="B47" s="26">
        <f>B44+B45+B46+B42+B41+B40+B37+B33+B30+B25+B19+B14</f>
        <v>0</v>
      </c>
      <c r="C47" s="27" t="e">
        <f>$B$47/B47</f>
        <v>#DIV/0!</v>
      </c>
      <c r="D47" s="26">
        <f>D44+D45+D46+D42+D41+D40+D37+D33+D30+D25+D19+D14</f>
        <v>0</v>
      </c>
      <c r="E47" s="38" t="e">
        <f>$D$47/D47</f>
        <v>#DIV/0!</v>
      </c>
      <c r="F47" s="25" t="s">
        <v>64</v>
      </c>
      <c r="G47" s="26">
        <f>SUM(G44,G41,G37,G35,G16,G15,G14)</f>
        <v>0</v>
      </c>
      <c r="H47" s="28" t="e">
        <f>$G$47/G47</f>
        <v>#DIV/0!</v>
      </c>
      <c r="I47" s="26">
        <f>SUM(I44,I41,I37,I35,I16,I15,I14)</f>
        <v>0</v>
      </c>
      <c r="J47" s="28" t="e">
        <f>$I$47/I47</f>
        <v>#DIV/0!</v>
      </c>
    </row>
    <row r="49" spans="1:10" ht="16" customHeight="1" x14ac:dyDescent="0.2">
      <c r="A49" s="89" t="s">
        <v>61</v>
      </c>
      <c r="B49" s="89"/>
      <c r="C49" s="89"/>
      <c r="D49" s="89"/>
      <c r="E49" s="89"/>
      <c r="F49" s="89"/>
      <c r="G49" s="89"/>
      <c r="H49" s="89"/>
      <c r="I49" s="89"/>
      <c r="J49" s="89"/>
    </row>
    <row r="50" spans="1:10" ht="16" customHeight="1" x14ac:dyDescent="0.2">
      <c r="A50" s="76" t="s">
        <v>49</v>
      </c>
      <c r="B50" s="77"/>
      <c r="C50" s="77"/>
      <c r="D50" s="77"/>
      <c r="E50" s="78"/>
      <c r="F50" s="84" t="s">
        <v>50</v>
      </c>
      <c r="G50" s="85"/>
      <c r="H50" s="85"/>
      <c r="I50" s="85"/>
      <c r="J50" s="86"/>
    </row>
    <row r="51" spans="1:10" ht="17" x14ac:dyDescent="0.2">
      <c r="A51" s="14" t="s">
        <v>51</v>
      </c>
      <c r="B51" s="1"/>
      <c r="C51" s="15" t="e">
        <f>B51/$B$55</f>
        <v>#DIV/0!</v>
      </c>
      <c r="D51" s="1"/>
      <c r="E51" s="15" t="e">
        <f>D51/$D$55</f>
        <v>#DIV/0!</v>
      </c>
      <c r="F51" s="14" t="s">
        <v>6</v>
      </c>
      <c r="G51" s="34"/>
      <c r="H51" s="29" t="e">
        <f>G51/$G$55</f>
        <v>#DIV/0!</v>
      </c>
      <c r="I51" s="34"/>
      <c r="J51" s="29" t="e">
        <f>I51/$I$55</f>
        <v>#DIV/0!</v>
      </c>
    </row>
    <row r="52" spans="1:10" ht="17" x14ac:dyDescent="0.2">
      <c r="A52" s="14" t="s">
        <v>52</v>
      </c>
      <c r="B52" s="34"/>
      <c r="C52" s="15" t="e">
        <f>B52/$B$55</f>
        <v>#DIV/0!</v>
      </c>
      <c r="D52" s="34"/>
      <c r="E52" s="15" t="e">
        <f>D52/$D$55</f>
        <v>#DIV/0!</v>
      </c>
      <c r="F52" s="14" t="s">
        <v>5</v>
      </c>
      <c r="G52" s="34"/>
      <c r="H52" s="29" t="e">
        <f>G52/$G$55</f>
        <v>#DIV/0!</v>
      </c>
      <c r="I52" s="34"/>
      <c r="J52" s="29" t="e">
        <f>I52/$I$55</f>
        <v>#DIV/0!</v>
      </c>
    </row>
    <row r="53" spans="1:10" ht="17" x14ac:dyDescent="0.2">
      <c r="A53" s="14" t="s">
        <v>53</v>
      </c>
      <c r="B53" s="34"/>
      <c r="C53" s="15" t="e">
        <f>B53/$B$55</f>
        <v>#DIV/0!</v>
      </c>
      <c r="D53" s="34"/>
      <c r="E53" s="15" t="e">
        <f>D53/$D$55</f>
        <v>#DIV/0!</v>
      </c>
      <c r="F53" s="14" t="s">
        <v>4</v>
      </c>
      <c r="G53" s="34"/>
      <c r="H53" s="29" t="e">
        <f>G53/$G$55</f>
        <v>#DIV/0!</v>
      </c>
      <c r="I53" s="34"/>
      <c r="J53" s="29" t="e">
        <f>I53/$I$55</f>
        <v>#DIV/0!</v>
      </c>
    </row>
    <row r="54" spans="1:10" ht="17" x14ac:dyDescent="0.2">
      <c r="A54" s="14" t="s">
        <v>7</v>
      </c>
      <c r="B54" s="34"/>
      <c r="C54" s="15" t="e">
        <f>B54/$B$55</f>
        <v>#DIV/0!</v>
      </c>
      <c r="D54" s="34"/>
      <c r="E54" s="15" t="e">
        <f>D54/$D$55</f>
        <v>#DIV/0!</v>
      </c>
      <c r="F54" s="16"/>
      <c r="G54" s="21"/>
      <c r="H54" s="22"/>
      <c r="I54" s="21"/>
      <c r="J54" s="22"/>
    </row>
    <row r="55" spans="1:10" ht="17" x14ac:dyDescent="0.2">
      <c r="A55" s="30" t="s">
        <v>62</v>
      </c>
      <c r="B55" s="26">
        <f>SUM(B51:B54)</f>
        <v>0</v>
      </c>
      <c r="C55" s="27" t="e">
        <f>$B$55/B55</f>
        <v>#DIV/0!</v>
      </c>
      <c r="D55" s="26">
        <f>SUM(D51:D54)</f>
        <v>0</v>
      </c>
      <c r="E55" s="27" t="e">
        <f>$B$55/D55</f>
        <v>#DIV/0!</v>
      </c>
      <c r="F55" s="30" t="s">
        <v>62</v>
      </c>
      <c r="G55" s="26">
        <f>SUM(G51:G54)</f>
        <v>0</v>
      </c>
      <c r="H55" s="28" t="e">
        <f>$G$55/G55</f>
        <v>#DIV/0!</v>
      </c>
      <c r="I55" s="26">
        <f>SUM(I51:I54)</f>
        <v>0</v>
      </c>
      <c r="J55" s="38" t="e">
        <f>$I$55/I55</f>
        <v>#DIV/0!</v>
      </c>
    </row>
    <row r="57" spans="1:10" ht="17" x14ac:dyDescent="0.2">
      <c r="A57" s="60" t="s">
        <v>75</v>
      </c>
      <c r="B57" s="61">
        <f>SUM(B55,B47)</f>
        <v>0</v>
      </c>
      <c r="C57" s="62"/>
      <c r="D57" s="61">
        <f>SUM(D55,D47)</f>
        <v>0</v>
      </c>
      <c r="E57" s="62"/>
      <c r="F57" s="60" t="s">
        <v>75</v>
      </c>
      <c r="G57" s="61">
        <f>SUM(G55,G47)</f>
        <v>0</v>
      </c>
      <c r="H57" s="63"/>
      <c r="I57" s="61">
        <f>SUM(I55,I47)</f>
        <v>0</v>
      </c>
      <c r="J57" s="64"/>
    </row>
  </sheetData>
  <sheetProtection sheet="1" objects="1" scenarios="1" selectLockedCells="1"/>
  <mergeCells count="13">
    <mergeCell ref="A2:J2"/>
    <mergeCell ref="A1:J1"/>
    <mergeCell ref="B4:I4"/>
    <mergeCell ref="B5:I5"/>
    <mergeCell ref="A50:E50"/>
    <mergeCell ref="A13:E13"/>
    <mergeCell ref="F13:J13"/>
    <mergeCell ref="F50:J50"/>
    <mergeCell ref="F43:J43"/>
    <mergeCell ref="A43:E43"/>
    <mergeCell ref="A49:J49"/>
    <mergeCell ref="B6:I6"/>
    <mergeCell ref="B7:I7"/>
  </mergeCells>
  <conditionalFormatting sqref="B9">
    <cfRule type="cellIs" dxfId="15" priority="22" operator="equal">
      <formula>"EQUILIBRE"</formula>
    </cfRule>
    <cfRule type="cellIs" dxfId="14" priority="23" operator="equal">
      <formula>"NON EQUILIBRE"</formula>
    </cfRule>
  </conditionalFormatting>
  <conditionalFormatting sqref="B10">
    <cfRule type="cellIs" dxfId="13" priority="9" operator="lessThan">
      <formula>0.8</formula>
    </cfRule>
    <cfRule type="cellIs" dxfId="12" priority="10" operator="greaterThan">
      <formula>0.8</formula>
    </cfRule>
    <cfRule type="cellIs" dxfId="11" priority="19" stopIfTrue="1" operator="between">
      <formula>51%</formula>
      <formula>79%</formula>
    </cfRule>
    <cfRule type="cellIs" dxfId="10" priority="20" stopIfTrue="1" operator="lessThan">
      <formula>50%</formula>
    </cfRule>
    <cfRule type="cellIs" dxfId="9" priority="21" stopIfTrue="1" operator="greaterThan">
      <formula>80%</formula>
    </cfRule>
  </conditionalFormatting>
  <conditionalFormatting sqref="G9">
    <cfRule type="cellIs" dxfId="8" priority="1" operator="equal">
      <formula>"EXCEDENTAIRE"</formula>
    </cfRule>
    <cfRule type="cellIs" dxfId="7" priority="7" stopIfTrue="1" operator="equal">
      <formula>"EQUILIBRE"</formula>
    </cfRule>
    <cfRule type="cellIs" dxfId="6" priority="8" operator="equal">
      <formula>"DEFICITAIRE"</formula>
    </cfRule>
  </conditionalFormatting>
  <conditionalFormatting sqref="G10">
    <cfRule type="cellIs" dxfId="5" priority="2" operator="lessThan">
      <formula>0.8</formula>
    </cfRule>
    <cfRule type="cellIs" dxfId="4" priority="3" operator="greaterThan">
      <formula>0.8</formula>
    </cfRule>
    <cfRule type="cellIs" dxfId="3" priority="4" stopIfTrue="1" operator="between">
      <formula>51%</formula>
      <formula>79%</formula>
    </cfRule>
    <cfRule type="cellIs" dxfId="2" priority="5" stopIfTrue="1" operator="lessThan">
      <formula>50%</formula>
    </cfRule>
    <cfRule type="cellIs" dxfId="1" priority="6" stopIfTrue="1" operator="greaterThan">
      <formula>80%</formula>
    </cfRule>
  </conditionalFormatting>
  <conditionalFormatting sqref="H26:H27">
    <cfRule type="cellIs" dxfId="0" priority="18" operator="greaterThan">
      <formula>0.8</formula>
    </cfRule>
  </conditionalFormatting>
  <dataValidations count="48">
    <dataValidation type="textLength" allowBlank="1" showInputMessage="1" showErrorMessage="1" errorTitle="Attention" error="Merci de remplir cette rubrique" promptTitle="Appellation du projet" prompt="Merci de préciser l'appellation du projet pour lequel un financement est demandé " sqref="A5" xr:uid="{8EF4A959-D0AB-E44E-8A9F-EB9F1BA1FA4C}">
      <formula1>1</formula1>
      <formula2>50</formula2>
    </dataValidation>
    <dataValidation allowBlank="1" showInputMessage="1" showErrorMessage="1" prompt="Merci d'indiquer le nom de votre association (pas d'acronyme)" sqref="B4" xr:uid="{FB0EB9B0-5BCB-BC4E-BABB-D6FFF5D86362}"/>
    <dataValidation type="textLength" allowBlank="1" showInputMessage="1" showErrorMessage="1" prompt="Merci d'indiquer le nom du projet pour lequel vous sollicitez un financement_x000a_" sqref="B5" xr:uid="{B6819C51-E9D2-7B41-A255-8849953DA4BF}">
      <formula1>1</formula1>
      <formula2>50</formula2>
    </dataValidation>
    <dataValidation allowBlank="1" showInputMessage="1" showErrorMessage="1" errorTitle="Attention" error="Merci de saisir la date de début de votre projet" prompt="Merci d'indiquer la date de début de votre projet" sqref="B6" xr:uid="{7852389D-7D86-0543-9E97-B24834AF580F}"/>
    <dataValidation allowBlank="1" showInputMessage="1" showErrorMessage="1" errorTitle="Attention" error="Merci de saisir la date de début de votre projet" prompt="Merci d'indiquer la date de fin de votre projet" sqref="B7" xr:uid="{A6297CAE-7CA6-2F42-B63C-4F3EB48BD07C}"/>
    <dataValidation allowBlank="1" showInputMessage="1" showErrorMessage="1" promptTitle="Exemple..." prompt="Charges indirectes - charges fixes de l'association réparties au prorata pour le projet" sqref="B44 D44" xr:uid="{6CFC8F0D-BDD0-F948-867E-5B7378A9E97E}"/>
    <dataValidation allowBlank="1" showInputMessage="1" showErrorMessage="1" promptTitle="Exemple..." prompt="Subvention attribuée par l'Agence Nationale du Sport dans le cadre du PSF (dispositif de votre fédération)_x000a_" sqref="G17 I17" xr:uid="{21F1491F-936E-394A-AE6F-9828CE2F3357}"/>
    <dataValidation allowBlank="1" showInputMessage="1" showErrorMessage="1" promptTitle="Exemple..." prompt="Aide spécifique à l'emploi dans le cadre du projet" sqref="G18 I18" xr:uid="{EDC23312-ADAD-E643-8BBF-466F481609CC}"/>
    <dataValidation allowBlank="1" showInputMessage="1" showErrorMessage="1" promptTitle="Exemple..." prompt="Aide du Conseil Régionale Nouvelle-Aquitaine liée au projet" sqref="G22 I22" xr:uid="{BD19879B-7C14-B041-95E3-0182B6C0D120}"/>
    <dataValidation allowBlank="1" showInputMessage="1" showErrorMessage="1" promptTitle="Exemple..." prompt="Aide du Conseil Dépatemental Lot et Garonne liée au projet" sqref="G23 I23" xr:uid="{3F1FDADE-0200-8B4C-801C-D5663AD8C05D}"/>
    <dataValidation allowBlank="1" showInputMessage="1" showErrorMessage="1" promptTitle="Exemple..." prompt="Aide d'une intercommunalité (par exemple Val de Garonne Agglomération) liée au projet" sqref="G25 I25" xr:uid="{E280C65D-DEB4-8E47-A661-3DD28D3ACD98}"/>
    <dataValidation allowBlank="1" showInputMessage="1" showErrorMessage="1" promptTitle="Exemple..." prompt="Aide de la commune spécifique à la Manifestation Sportive_x000a_" sqref="G26:G27 I26:I27" xr:uid="{4B6D03C8-A227-0F48-B2B1-F0A933D7A914}"/>
    <dataValidation allowBlank="1" showInputMessage="1" showErrorMessage="1" promptTitle="Exemple..." prompt="Eau, gaz, électricité, petit équipement (clous, vis, petits outils ustensiles divers), fournitures administratives, produits d’entretien, matériel pour les activités... Stocks de boissons… " sqref="B15 D15" xr:uid="{B962E287-195B-FC42-9E10-424B17E1806F}"/>
    <dataValidation allowBlank="1" showInputMessage="1" showErrorMessage="1" promptTitle="Exemple..." prompt="Boissons et nourriture pour une buvette… " sqref="B16 D16" xr:uid="{78ADAEC8-DC25-9241-9740-F037F6AA6C32}"/>
    <dataValidation allowBlank="1" showInputMessage="1" showErrorMessage="1" promptTitle="Exemple..." prompt="Location d’un local, d’un chauffage, d’un système d’éclairage ou de sonorisation pour une manifestation, d'un minibus... " sqref="B20 D20" xr:uid="{16FDFE6D-D44B-2549-BD1D-9F0668331018}"/>
    <dataValidation allowBlank="1" showInputMessage="1" showErrorMessage="1" promptTitle="Exemple..." prompt="Frais d’entretien, de réparation, de maintenance des biens dont vous êtres propriétaire (véhicule, chapiteau, appartement…) " sqref="B21 D21" xr:uid="{C627EC42-21D4-7A44-92F6-ABB467907234}"/>
    <dataValidation allowBlank="1" showInputMessage="1" showErrorMessage="1" promptTitle="Exemple..." prompt="Assurance responsabilité civile, assurance des locaux, assurance des véhicules appartenant à l'association" sqref="B22 D22" xr:uid="{9E61E77B-52D8-4E44-A521-697DF45C3EC5}"/>
    <dataValidation allowBlank="1" showInputMessage="1" showErrorMessage="1" promptTitle="Exemple..." prompt="Achat de documentation, sur l’objet de l’association, sur un point technique, frais d'abonnement à des publications… " sqref="B23 D23" xr:uid="{BA00D292-60B2-CF4E-B26A-0EAA5C07ED2B}"/>
    <dataValidation allowBlank="1" showInputMessage="1" showErrorMessage="1" promptTitle="Exemple..." prompt="Rémunération d'une prestation : intervention d'un éducateur sportif, d'un informaticien, d'un graphiste, animateur, impression d'une brochure vendue par l'association_x000a_Rémunérations d’avocat, d’expert comptable, de notaire, frais d’actes légaux et de conte" sqref="B26 D26" xr:uid="{8C3EE0EF-2F6B-2A47-809B-B41FAA6A9DDF}"/>
    <dataValidation allowBlank="1" showInputMessage="1" showErrorMessage="1" promptTitle="Exemple..." prompt="Création et impression d’affiches ou de plaquettes, frais d'édition du journal gratuit de l'association, achat d’encarts publicitaires… " sqref="B27 D27" xr:uid="{EBCDDEEF-BF31-7C4B-8D33-B149D51DE966}"/>
    <dataValidation allowBlank="1" showInputMessage="1" showErrorMessage="1" promptTitle="Exemple..." prompt="Frais de déplacement pour des matchs, compétitions, rencontres (essence, location véhicules, péages, tickets de transport, indemnités kilométriques…), Frais de bouche et frais d'hébergement des personnes reçues par l'association. " sqref="B28 D28" xr:uid="{7188A5CD-8426-274F-92B3-E53BBCF084CC}"/>
    <dataValidation allowBlank="1" showInputMessage="1" showErrorMessage="1" promptTitle="Exemple" prompt="Timbres, envoi de colis, envois recommandés, factures de téléphone, abonnement internet. _x000a_Services bancaires Frais de gestion d'un compte bancaire ou postal._x000a_Paiement d’une place dans une foire ou un salon… " sqref="B29 D29" xr:uid="{15397C8B-44B0-F74C-9196-1C57C60833A0}"/>
    <dataValidation allowBlank="1" showInputMessage="1" showErrorMessage="1" promptTitle="Exemple..." prompt="Taxes sur les salaires, participation des employeurs à la formation professionnelle continue, 1% logement…" sqref="B31 D31" xr:uid="{3A25F497-8D95-C040-A2CD-FA4314C5598E}"/>
    <dataValidation allowBlank="1" showInputMessage="1" showErrorMessage="1" promptTitle="Exemple..." prompt="Taxe professionnelle, taxes foncières, autres impôts… " sqref="B32 D32" xr:uid="{E974AE98-A180-F140-850D-029043AD9999}"/>
    <dataValidation allowBlank="1" showInputMessage="1" showErrorMessage="1" promptTitle="Exemple..." prompt="Salaires, congés payés, primes et gratifications, indemnités et avantages divers..._x000a_Attention : nécessité de calculer le ratio du temps passé sur le projet à financer - Nbre d'heures passés x taux horaires applicables du (ou des) professionnel(s)" sqref="B34 D34" xr:uid="{E4E1176B-B332-8148-8F7A-098588820714}"/>
    <dataValidation allowBlank="1" showInputMessage="1" showErrorMessage="1" promptTitle="Exemple..." prompt="Cotisations à l'URSSAF, aux mutuelles, aux caisses de retraites et de prévoyance, aux autres organismes sociaux, versements aux comités d'entreprise et d'établissement, versement aux comités d'hygiène et de sécurité, médecine du travail, pharmacie… " sqref="B35 D35" xr:uid="{969B4DC2-6E99-D843-BA20-5850E5DDB4ED}"/>
    <dataValidation allowBlank="1" showInputMessage="1" showErrorMessage="1" promptTitle="Exemple..." prompt="Rémunération de groupements d’employeurs pour l’embauche régulière d’un animateur sportif… " sqref="B36 D36" xr:uid="{F685CA04-0274-DA4C-A97D-DB3693B5E43F}"/>
    <dataValidation allowBlank="1" showInputMessage="1" showErrorMessage="1" promptTitle="Exemple..." prompt="Subventions versées par l'association, droit d'auteur et de reproduction (SACEM...), cotisations liées à la vie statutaire (fédération, comité, ligue...)" sqref="B37 D37" xr:uid="{BFBDB3F3-90E7-1C4A-82A5-09356202D22B}"/>
    <dataValidation allowBlank="1" showInputMessage="1" showErrorMessage="1" promptTitle="Exemple..." prompt="Agios bancaires, intérêts des emprunts et dettes" sqref="B40 D40" xr:uid="{42AC9B7E-D77C-B049-B994-FF2BA76CDDAE}"/>
    <dataValidation allowBlank="1" showInputMessage="1" showErrorMessage="1" promptTitle="Exemple..." prompt="Les charges sont exceptionnelles quant elles ne sont pas liées à l'activité normale de l'association et ne sont pas répétitives. Exemples : Pénalités, amendes fiscales et pénales, dons exceptionnels... " sqref="B41 D41" xr:uid="{62F0B4DE-5FB8-0741-AE6D-A9A87B3BB113}"/>
    <dataValidation allowBlank="1" showInputMessage="1" showErrorMessage="1" promptTitle="Exemple..." prompt="Prise en compte de la détérioration au fil du temps des biens de l’association.  Du fait de l'usure physique, de l'évolution technique, de règles juridiques. Exemple : amortissement d’un ordinateur, d’un véhicule… " sqref="B42 D42" xr:uid="{5B423A70-EA0C-0D4A-BF16-323CAF5ACCE4}"/>
    <dataValidation allowBlank="1" showInputMessage="1" showErrorMessage="1" promptTitle="Exemple..." prompt="Les produits et marchandises stockées ou non, revendues en l’état par l’association et services rendus et « facturés » par l’association : buvette, produits dérivés tels que des goodies, cours..." sqref="G14 I14" xr:uid="{6B0D66BE-E399-FD4B-B639-7F396763AE55}"/>
    <dataValidation allowBlank="1" showInputMessage="1" showErrorMessage="1" promptTitle="Exemple..." prompt="Dotations reçues dans le cadre du projet : tickets d'entrée..." sqref="G15 I15" xr:uid="{076AFCFA-6E72-A146-9C35-732598026366}"/>
    <dataValidation allowBlank="1" showInputMessage="1" showErrorMessage="1" promptTitle="Exemple..." prompt="Anciennement CNASEA : Aide aux patrons d’apprentis, contrats aidés, emplois d’avenir, emplois tremplin et associatif…" sqref="G28 I28" xr:uid="{DB3ECBB0-B533-404B-8ABB-28463A869C32}"/>
    <dataValidation allowBlank="1" showInputMessage="1" showErrorMessage="1" promptTitle="Exemple..." prompt="Montant des cotisations : comprend la cotisation à l’association et/ ou la licence. Ne comprends pas le prix payé pour les activités elles-mêmes (cf. catégorie 70 - prestations de services)." sqref="G38 I38" xr:uid="{6F463FC2-09C1-134C-869D-34B27FD29C0B}"/>
    <dataValidation allowBlank="1" showInputMessage="1" showErrorMessage="1" promptTitle="Exemple..." prompt="Droits d'auteurs, dons fait à l’association en nature ou financiers, legs et donations, produits de collectes, de ventes de dons en nature … " sqref="G39 I39" xr:uid="{959ECAC9-13EF-C841-A0EE-D379C536A379}"/>
    <dataValidation allowBlank="1" showInputMessage="1" showErrorMessage="1" promptTitle="Exemple..." prompt="regroupent les revenus et intérêts des différents placements, concerne les associations qui détiennent des titres financiers (actions, obligations...)" sqref="G40 I40" xr:uid="{290E95EC-533F-0A4F-A0DB-EBCEDF708040}"/>
    <dataValidation allowBlank="1" showInputMessage="1" showErrorMessage="1" promptTitle="Exemple..." prompt="Dons exceptionnels, subventions exceptionnelles (pour assurer l’équilibre de l’association par exemple), dégrèvements d'impôts, produits de la vente de biens durables appartenant à l’association (immobilier, matériel de bureau, véhicule...)… " sqref="G41 I41" xr:uid="{46599D23-A285-DB41-B72A-9619897BD9C7}"/>
    <dataValidation allowBlank="1" showInputMessage="1" showErrorMessage="1" promptTitle="Exemple..." prompt="Reprise d’une provision ou d’un amortissement réalisé, et qui s’est avéré trop important... Pour un projet cette rubrique ne sera pas remplie." sqref="G42 I42" xr:uid="{093B34F4-4F21-594D-A492-B83B6D94069B}"/>
    <dataValidation allowBlank="1" showInputMessage="1" showErrorMessage="1" promptTitle="Exemple..." prompt="Valorisation financière du bénévolat._x000a_Dans cette partie apparaissent aussi les frais que les bénévoles renoncent à se faire rembourser (= abandon de créance). " sqref="G51 I51" xr:uid="{C43BC1B8-99AE-A14F-B792-04772F86A69C}"/>
    <dataValidation allowBlank="1" showInputMessage="1" showErrorMessage="1" promptTitle="Exemple..." prompt="Mise à disposition de locaux, de matériel, de personnel" sqref="G52 I52" xr:uid="{680CD12B-2CC0-3D49-ABE8-3E6A9DCDFB25}"/>
    <dataValidation allowBlank="1" showInputMessage="1" showErrorMessage="1" promptTitle="Exemple..." prompt="Alimentaire, vestimentaire" sqref="G53 I53" xr:uid="{2318B8FC-A070-B34D-80A6-ED405551E045}"/>
    <dataValidation allowBlank="1" showInputMessage="1" showErrorMessage="1" promptTitle="Exemple..." prompt="Alimentaire, vestimentaire " sqref="B51 D51" xr:uid="{51B9A75E-4A2C-7643-BD8D-C3A3B3694539}"/>
    <dataValidation allowBlank="1" showInputMessage="1" showErrorMessage="1" promptTitle="Exemple..." prompt="Mise à disposition de locaux, de matériel, de personnel " sqref="B52 D52" xr:uid="{D0D54734-8043-314F-BA61-A2F9D0D3C195}"/>
    <dataValidation allowBlank="1" showInputMessage="1" showErrorMessage="1" promptTitle="Exemple..." prompt="Valorisation financière du bénévolat. Dans cette partie apparaissent aussi les frais que les bénévoles renoncent à se faire rembourser (= abandon de créance). " sqref="B54 D54" xr:uid="{BAF386CA-4CCF-F44F-8EF6-FC27C6F760D3}"/>
    <dataValidation allowBlank="1" showInputMessage="1" showErrorMessage="1" promptTitle="Exemple..." prompt="Subventions attribuées par d'autres structures de l'État : ANCT... _x000a_" sqref="G20:G21 I20:I21" xr:uid="{45A17E0B-99F2-6B42-8BBF-106CFA80883A}"/>
    <dataValidation allowBlank="1" showInputMessage="1" showErrorMessage="1" promptTitle="Exemple..." prompt="Subventions attribuées en lien avec le projet par des établissements publics (ex. CAF...)" sqref="G30:G34 I30:I34" xr:uid="{0FC88640-301E-7D4E-99AA-CF13A165FF71}"/>
    <dataValidation allowBlank="1" showInputMessage="1" showErrorMessage="1" promptTitle="Exemple..." prompt="Fonds financiers injectés par l'association pour équilibrer son budget" sqref="G44 I44" xr:uid="{C750F0E0-DD83-B847-933A-0BB89B28F518}"/>
  </dataValidations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1FF0BF-08B7-7648-9CDC-6055FA15A2A0}">
  <dimension ref="A1"/>
  <sheetViews>
    <sheetView topLeftCell="A59" workbookViewId="0">
      <selection activeCell="A59" sqref="A1:XFD1048576"/>
    </sheetView>
  </sheetViews>
  <sheetFormatPr baseColWidth="10" defaultRowHeight="16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MG</dc:creator>
  <cp:lastModifiedBy>MG</cp:lastModifiedBy>
  <dcterms:created xsi:type="dcterms:W3CDTF">2023-06-27T13:20:28Z</dcterms:created>
  <dcterms:modified xsi:type="dcterms:W3CDTF">2025-12-10T10:56:32Z</dcterms:modified>
</cp:coreProperties>
</file>